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G70" i="1"/>
  <c r="H70" i="1"/>
  <c r="I70" i="1"/>
  <c r="J70" i="1"/>
  <c r="F80" i="1"/>
  <c r="G80" i="1"/>
  <c r="H80" i="1"/>
  <c r="I80" i="1"/>
  <c r="J80" i="1"/>
  <c r="L24" i="1" l="1"/>
  <c r="L195" i="1" l="1"/>
  <c r="L176" i="1"/>
  <c r="L157" i="1"/>
  <c r="L138" i="1"/>
  <c r="L119" i="1"/>
  <c r="L100" i="1"/>
  <c r="L81" i="1"/>
  <c r="L62" i="1"/>
  <c r="L4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B71" i="1"/>
  <c r="A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J157" i="1"/>
  <c r="J138" i="1"/>
  <c r="J119" i="1"/>
  <c r="F100" i="1"/>
  <c r="I195" i="1"/>
  <c r="H195" i="1"/>
  <c r="G195" i="1"/>
  <c r="J176" i="1"/>
  <c r="I176" i="1"/>
  <c r="H176" i="1"/>
  <c r="G176" i="1"/>
  <c r="I157" i="1"/>
  <c r="H157" i="1"/>
  <c r="G157" i="1"/>
  <c r="I138" i="1"/>
  <c r="H138" i="1"/>
  <c r="G138" i="1"/>
  <c r="I119" i="1"/>
  <c r="H119" i="1"/>
  <c r="G119" i="1"/>
  <c r="J100" i="1"/>
  <c r="I100" i="1"/>
  <c r="H100" i="1"/>
  <c r="G100" i="1"/>
  <c r="J81" i="1"/>
  <c r="F81" i="1"/>
  <c r="I81" i="1"/>
  <c r="H81" i="1"/>
  <c r="G81" i="1"/>
  <c r="J62" i="1"/>
  <c r="I62" i="1"/>
  <c r="H62" i="1"/>
  <c r="F62" i="1"/>
  <c r="L196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<sst xmlns="http://schemas.openxmlformats.org/spreadsheetml/2006/main" count="409" uniqueCount="147">
  <si>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</si>
  <si>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</si>
  <si>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</si>
  <si>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</si>
  <si>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</si>
  <si>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</si>
  <si>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</si>
  <si>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</si>
  <si>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</si>
  <si>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</si>
  <si>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</si>
  <si>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</si>
  <si>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</si>
  <si>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</si>
  <si>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</si>
  <si>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</si>
  <si>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</si>
  <si>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</si>
  <si>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</si>
  <si>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</si>
  <si>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</si>
  <si>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</si>
  <si>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</si>
  <si>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</si>
  <si>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</si>
  <si>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</si>
  <si>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</si>
  <si>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</si>
  <si>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</si>
  <si>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</si>
  <si>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</si>
  <si>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</si>
  <si>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</si>
  <si>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</si>
  <si>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</si>
  <si>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</si>
  <si>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</si>
  <si>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</si>
  <si>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</si>
  <si>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Солоднева Татьяна Васильевна</t>
  </si>
  <si>
    <t>Директор</t>
  </si>
  <si>
    <t>Таб.№24/96</t>
  </si>
  <si>
    <t>Щи из свежей капусты с картофелем на кур.бульоне</t>
  </si>
  <si>
    <t>булочное</t>
  </si>
  <si>
    <t>Хлеб пшеничный</t>
  </si>
  <si>
    <t>ПП</t>
  </si>
  <si>
    <t>Хлеб ржаной</t>
  </si>
  <si>
    <t>ТТК</t>
  </si>
  <si>
    <t>Чай с сахаром</t>
  </si>
  <si>
    <t>628/96г.</t>
  </si>
  <si>
    <t>Москва 2022г.</t>
  </si>
  <si>
    <t>698/97</t>
  </si>
  <si>
    <t>Бутерброд с сыром (батон)</t>
  </si>
  <si>
    <t>Котлета куриная "Пожарская" с гарниром (сол.огурцом)</t>
  </si>
  <si>
    <t>Макароны отварные с мясом прессованным и томатом</t>
  </si>
  <si>
    <t>120/96</t>
  </si>
  <si>
    <t>Десерт фруктовый (банан)</t>
  </si>
  <si>
    <t>469/04</t>
  </si>
  <si>
    <t>Фрикадельки из мяса птицы, говядина с соусом томатным</t>
  </si>
  <si>
    <t>Батон в ассортименте</t>
  </si>
  <si>
    <t>Суп с макаронными изделиями на кур.бульоне</t>
  </si>
  <si>
    <t>148/96</t>
  </si>
  <si>
    <t>Картофель запеченный</t>
  </si>
  <si>
    <t>240/96</t>
  </si>
  <si>
    <t>Десерт фруктовый (груша)</t>
  </si>
  <si>
    <t>Каша молочная ячневая с маслом</t>
  </si>
  <si>
    <t>Таб№4/96</t>
  </si>
  <si>
    <t>Рис отварной с овощами</t>
  </si>
  <si>
    <t>460/2013 Самар.обл.</t>
  </si>
  <si>
    <t>Напиток из лимона</t>
  </si>
  <si>
    <t>646/96;699/2004</t>
  </si>
  <si>
    <t>Булочка Домашняя</t>
  </si>
  <si>
    <t>№769/04</t>
  </si>
  <si>
    <t>Чай яблочный</t>
  </si>
  <si>
    <t xml:space="preserve">Компот из яблок (местное) </t>
  </si>
  <si>
    <t>Десерт фруктовый (яблоко)</t>
  </si>
  <si>
    <t>Таб.24/96</t>
  </si>
  <si>
    <t>Запеканка творожная с крошкой и соусом десертным</t>
  </si>
  <si>
    <t>УКС</t>
  </si>
  <si>
    <t>Булочка с маком</t>
  </si>
  <si>
    <t>Чай без сахара</t>
  </si>
  <si>
    <t>Солянка Школьная</t>
  </si>
  <si>
    <t>Паста сливочная с курицей</t>
  </si>
  <si>
    <t>Пирожок с картофелем</t>
  </si>
  <si>
    <t>№ 687/96</t>
  </si>
  <si>
    <t>Отвар шиповника с сахаром</t>
  </si>
  <si>
    <t>773/97;705/2004</t>
  </si>
  <si>
    <t>Каша молочная пшеничная с маслом</t>
  </si>
  <si>
    <t>451/02</t>
  </si>
  <si>
    <t>Напиток сывороточный</t>
  </si>
  <si>
    <t>Хлеб пшенинчый</t>
  </si>
  <si>
    <t>Мясо прессованное порционное (изд.кул.мясное)</t>
  </si>
  <si>
    <t>Борщ из свежей капусты с картофелем на кур.бульоне</t>
  </si>
  <si>
    <t>110/96</t>
  </si>
  <si>
    <t>Котлеты Пикник с соусом томатным</t>
  </si>
  <si>
    <t>Картофельное пюре</t>
  </si>
  <si>
    <t>472/96</t>
  </si>
  <si>
    <t>Компот из сливы</t>
  </si>
  <si>
    <t>ТТК 19,06,17г.</t>
  </si>
  <si>
    <t>Булочка Десертная (повидло)</t>
  </si>
  <si>
    <t>Рис оригинальный с мясом птицы</t>
  </si>
  <si>
    <t>Огурец солёный</t>
  </si>
  <si>
    <t>Суп картофельный с горохом на кур.бульоне</t>
  </si>
  <si>
    <t>138/96</t>
  </si>
  <si>
    <t>Спагетти отварные с соусом Болоньезе (мясо птицы.говяд)</t>
  </si>
  <si>
    <t>Компот из ягод замороженной</t>
  </si>
  <si>
    <t>697/97</t>
  </si>
  <si>
    <t>Трубочка слоёная в ассортименте</t>
  </si>
  <si>
    <t>Пром</t>
  </si>
  <si>
    <t>Каша молочная пшенная с маслом</t>
  </si>
  <si>
    <t>Таб №4/96</t>
  </si>
  <si>
    <t>Бутерброд горячий с сыром</t>
  </si>
  <si>
    <t>Котлета куриная "Пожарская" с соусом томатным</t>
  </si>
  <si>
    <t xml:space="preserve">Компот из сливы </t>
  </si>
  <si>
    <t>Жаркое по-домашнему из свинины б/к (окорок)</t>
  </si>
  <si>
    <t>394/96</t>
  </si>
  <si>
    <t>Рожок обсыпной</t>
  </si>
  <si>
    <t>пром</t>
  </si>
  <si>
    <t>Рассольник "Ленинградский" на курином бульоне</t>
  </si>
  <si>
    <t>129/96</t>
  </si>
  <si>
    <t>Фрикадельки из говядины с соусом томатным</t>
  </si>
  <si>
    <t>114/96</t>
  </si>
  <si>
    <t>Каша гречневая вязкая</t>
  </si>
  <si>
    <t>464/96</t>
  </si>
  <si>
    <t>Компот из яблок (местное)</t>
  </si>
  <si>
    <t>Печенье Овсяное 2 шт.</t>
  </si>
  <si>
    <t>625/96г.</t>
  </si>
  <si>
    <t>кисломол</t>
  </si>
  <si>
    <t>Йогурт Фруате</t>
  </si>
  <si>
    <t>Суп лапша домашняя на кур.бульоне</t>
  </si>
  <si>
    <t>151/96</t>
  </si>
  <si>
    <t>Гуляш из говядины</t>
  </si>
  <si>
    <t>№ 401/96</t>
  </si>
  <si>
    <t>Каша перловая рассыпчатая</t>
  </si>
  <si>
    <t>297/04;508/3/2004</t>
  </si>
  <si>
    <t>Чай ягодный</t>
  </si>
  <si>
    <t>Таб.№4/96</t>
  </si>
  <si>
    <t>Котлета рубленая (говядина, мясо птицы, хлеб) с соусом</t>
  </si>
  <si>
    <t>416/96</t>
  </si>
  <si>
    <t>Макароны отварные</t>
  </si>
  <si>
    <t>469/96;516/3/04</t>
  </si>
  <si>
    <t>Чай лимонный</t>
  </si>
  <si>
    <t>№629/96</t>
  </si>
  <si>
    <t>Огурец соленый</t>
  </si>
  <si>
    <t>Пельмени отварные с курицей Кроха, с маслом</t>
  </si>
  <si>
    <t>Компот из груш п/с</t>
  </si>
  <si>
    <t>Акт от 06-09.06.2022г.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</si>
</sst>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64" zoomScaleNormal="64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205</v>
      </c>
      <c r="G6" s="40">
        <v>7.33</v>
      </c>
      <c r="H6" s="40">
        <v>7.65</v>
      </c>
      <c r="I6" s="40">
        <v>35.72</v>
      </c>
      <c r="J6" s="40">
        <v>241.05</v>
      </c>
      <c r="K6" s="41" t="s">
        <v>66</v>
      </c>
      <c r="L6" s="40"/>
    </row>
    <row r="7" spans="1:12" ht="25.5" x14ac:dyDescent="0.25">
      <c r="A7" s="23"/>
      <c r="B7" s="15"/>
      <c r="C7" s="11"/>
      <c r="D7" s="6" t="s">
        <v>26</v>
      </c>
      <c r="E7" s="42" t="s">
        <v>64</v>
      </c>
      <c r="F7" s="43">
        <v>70</v>
      </c>
      <c r="G7" s="43">
        <v>0.28000000000000003</v>
      </c>
      <c r="H7" s="43">
        <v>0.21</v>
      </c>
      <c r="I7" s="43">
        <v>7.21</v>
      </c>
      <c r="J7" s="43">
        <v>31.85</v>
      </c>
      <c r="K7" s="44" t="s">
        <v>41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/>
      <c r="H8" s="43"/>
      <c r="I8" s="43">
        <v>14.97</v>
      </c>
      <c r="J8" s="43">
        <v>66.180000000000007</v>
      </c>
      <c r="K8" s="44" t="s">
        <v>49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52</v>
      </c>
      <c r="F11" s="43">
        <v>45</v>
      </c>
      <c r="G11" s="43">
        <v>6.75</v>
      </c>
      <c r="H11" s="43">
        <v>6.92</v>
      </c>
      <c r="I11" s="43">
        <v>12.85</v>
      </c>
      <c r="J11" s="43">
        <v>140.66999999999999</v>
      </c>
      <c r="K11" s="44" t="s">
        <v>47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14.36</v>
      </c>
      <c r="H13" s="19">
        <f t="shared" si="0"/>
        <v>14.780000000000001</v>
      </c>
      <c r="I13" s="19">
        <f t="shared" si="0"/>
        <v>70.75</v>
      </c>
      <c r="J13" s="19">
        <f t="shared" si="0"/>
        <v>479.75</v>
      </c>
      <c r="K13" s="25"/>
      <c r="L13" s="19"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60</v>
      </c>
      <c r="F15" s="43">
        <v>200</v>
      </c>
      <c r="G15" s="43">
        <v>10.94</v>
      </c>
      <c r="H15" s="43">
        <v>11.88</v>
      </c>
      <c r="I15" s="43">
        <v>12.9</v>
      </c>
      <c r="J15" s="43">
        <v>202.26</v>
      </c>
      <c r="K15" s="44" t="s">
        <v>61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90</v>
      </c>
      <c r="G16" s="43">
        <v>12</v>
      </c>
      <c r="H16" s="43">
        <v>12.15</v>
      </c>
      <c r="I16" s="43">
        <v>11.49</v>
      </c>
      <c r="J16" s="43">
        <v>203.27</v>
      </c>
      <c r="K16" s="44" t="s">
        <v>47</v>
      </c>
      <c r="L16" s="43"/>
    </row>
    <row r="17" spans="1:12" ht="38.25" x14ac:dyDescent="0.25">
      <c r="A17" s="23"/>
      <c r="B17" s="15"/>
      <c r="C17" s="11"/>
      <c r="D17" s="7" t="s">
        <v>29</v>
      </c>
      <c r="E17" s="42" t="s">
        <v>67</v>
      </c>
      <c r="F17" s="43">
        <v>150</v>
      </c>
      <c r="G17" s="43">
        <v>3.72</v>
      </c>
      <c r="H17" s="43">
        <v>5.51</v>
      </c>
      <c r="I17" s="43">
        <v>37.119999999999997</v>
      </c>
      <c r="J17" s="43">
        <v>212.9</v>
      </c>
      <c r="K17" s="44" t="s">
        <v>68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69</v>
      </c>
      <c r="F18" s="43">
        <v>200</v>
      </c>
      <c r="G18" s="43">
        <v>0.14000000000000001</v>
      </c>
      <c r="H18" s="43">
        <v>0.02</v>
      </c>
      <c r="I18" s="43">
        <v>24.43</v>
      </c>
      <c r="J18" s="43">
        <v>98.46</v>
      </c>
      <c r="K18" s="44" t="s">
        <v>70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43</v>
      </c>
      <c r="E21" s="42" t="s">
        <v>71</v>
      </c>
      <c r="F21" s="43">
        <v>50</v>
      </c>
      <c r="G21" s="43">
        <v>3.95</v>
      </c>
      <c r="H21" s="43">
        <v>6.56</v>
      </c>
      <c r="I21" s="43">
        <v>31.06</v>
      </c>
      <c r="J21" s="43">
        <v>199.08</v>
      </c>
      <c r="K21" s="44" t="s">
        <v>72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1">SUM(G14:G22)</f>
        <v>32.269999999999996</v>
      </c>
      <c r="H23" s="19">
        <f t="shared" si="1"/>
        <v>36.28</v>
      </c>
      <c r="I23" s="19">
        <f t="shared" si="1"/>
        <v>126.84</v>
      </c>
      <c r="J23" s="19">
        <f t="shared" si="1"/>
        <v>962.85</v>
      </c>
      <c r="K23" s="25"/>
      <c r="L23" s="19">
        <v>110.17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1230</v>
      </c>
      <c r="G24" s="32">
        <f t="shared" ref="G24:J24" si="2">G13+G23</f>
        <v>46.629999999999995</v>
      </c>
      <c r="H24" s="32">
        <f t="shared" si="2"/>
        <v>51.06</v>
      </c>
      <c r="I24" s="32">
        <f t="shared" si="2"/>
        <v>197.59</v>
      </c>
      <c r="J24" s="32">
        <f t="shared" si="2"/>
        <v>1442.6</v>
      </c>
      <c r="K24" s="32"/>
      <c r="L24" s="32">
        <f>L13+L23</f>
        <v>188.85000000000002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51">
        <v>8.2200000000000006</v>
      </c>
      <c r="H25" s="40">
        <v>10.6</v>
      </c>
      <c r="I25" s="40">
        <v>43.05</v>
      </c>
      <c r="J25" s="40">
        <v>300.52999999999997</v>
      </c>
      <c r="K25" s="41" t="s">
        <v>50</v>
      </c>
      <c r="L25" s="40"/>
    </row>
    <row r="26" spans="1:12" ht="25.5" x14ac:dyDescent="0.25">
      <c r="A26" s="14"/>
      <c r="B26" s="15"/>
      <c r="C26" s="11"/>
      <c r="D26" s="6" t="s">
        <v>26</v>
      </c>
      <c r="E26" s="42" t="s">
        <v>56</v>
      </c>
      <c r="F26" s="43">
        <v>110</v>
      </c>
      <c r="G26" s="43">
        <v>1.65</v>
      </c>
      <c r="H26" s="43">
        <v>0.55000000000000004</v>
      </c>
      <c r="I26" s="43">
        <v>23.1</v>
      </c>
      <c r="J26" s="43">
        <v>103.95</v>
      </c>
      <c r="K26" s="44" t="s">
        <v>41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73</v>
      </c>
      <c r="F27" s="43">
        <v>200</v>
      </c>
      <c r="G27" s="43">
        <v>0.06</v>
      </c>
      <c r="H27" s="43">
        <v>0.06</v>
      </c>
      <c r="I27" s="43">
        <v>13.38</v>
      </c>
      <c r="J27" s="43">
        <v>54.3</v>
      </c>
      <c r="K27" s="44" t="s">
        <v>47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59</v>
      </c>
      <c r="F28" s="43">
        <v>35</v>
      </c>
      <c r="G28" s="43">
        <v>2.63</v>
      </c>
      <c r="H28" s="43">
        <v>1.02</v>
      </c>
      <c r="I28" s="43">
        <v>17.989999999999998</v>
      </c>
      <c r="J28" s="43">
        <v>91.6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3">SUM(G25:G31)</f>
        <v>12.560000000000002</v>
      </c>
      <c r="H32" s="19">
        <f t="shared" ref="H32" si="4">SUM(H25:H31)</f>
        <v>12.23</v>
      </c>
      <c r="I32" s="19">
        <f t="shared" ref="I32" si="5">SUM(I25:I31)</f>
        <v>97.52</v>
      </c>
      <c r="J32" s="19">
        <f t="shared" ref="J32" si="6">SUM(J25:J31)</f>
        <v>550.38</v>
      </c>
      <c r="K32" s="25"/>
      <c r="L32" s="19"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42</v>
      </c>
      <c r="F34" s="43">
        <v>200</v>
      </c>
      <c r="G34" s="43">
        <v>9.08</v>
      </c>
      <c r="H34" s="43">
        <v>10.61</v>
      </c>
      <c r="I34" s="43">
        <v>7.74</v>
      </c>
      <c r="J34" s="43">
        <v>162.76</v>
      </c>
      <c r="K34" s="44" t="s">
        <v>55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58</v>
      </c>
      <c r="F35" s="43">
        <v>95</v>
      </c>
      <c r="G35" s="43">
        <v>9.4700000000000006</v>
      </c>
      <c r="H35" s="43">
        <v>10.75</v>
      </c>
      <c r="I35" s="43">
        <v>10.33</v>
      </c>
      <c r="J35" s="43">
        <v>175.97</v>
      </c>
      <c r="K35" s="44" t="s">
        <v>57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3.09</v>
      </c>
      <c r="H36" s="43">
        <v>6.86</v>
      </c>
      <c r="I36" s="43">
        <v>25.18</v>
      </c>
      <c r="J36" s="43">
        <v>174.82</v>
      </c>
      <c r="K36" s="44" t="s">
        <v>63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0.18</v>
      </c>
      <c r="H37" s="43">
        <v>0.18</v>
      </c>
      <c r="I37" s="43">
        <v>28.36</v>
      </c>
      <c r="J37" s="43">
        <v>115.79</v>
      </c>
      <c r="K37" s="44" t="s">
        <v>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2.04</v>
      </c>
      <c r="H39" s="43">
        <v>0.39</v>
      </c>
      <c r="I39" s="43">
        <v>11.94</v>
      </c>
      <c r="J39" s="43">
        <v>59.43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7">SUM(G33:G41)</f>
        <v>26.14</v>
      </c>
      <c r="H42" s="19">
        <f t="shared" ref="H42" si="8">SUM(H33:H41)</f>
        <v>29.029999999999998</v>
      </c>
      <c r="I42" s="19">
        <f t="shared" ref="I42" si="9">SUM(I33:I41)</f>
        <v>98.31</v>
      </c>
      <c r="J42" s="19">
        <f t="shared" ref="J42" si="10">SUM(J33:J41)</f>
        <v>759.0899999999998</v>
      </c>
      <c r="K42" s="25"/>
      <c r="L42" s="19">
        <v>110.17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1250</v>
      </c>
      <c r="G43" s="32">
        <f t="shared" ref="G43" si="11">G32+G42</f>
        <v>38.700000000000003</v>
      </c>
      <c r="H43" s="32">
        <f t="shared" ref="H43" si="12">H32+H42</f>
        <v>41.26</v>
      </c>
      <c r="I43" s="32">
        <f t="shared" ref="I43" si="13">I32+I42</f>
        <v>195.82999999999998</v>
      </c>
      <c r="J43" s="32">
        <f t="shared" ref="J43:L43" si="14">J32+J42</f>
        <v>1309.4699999999998</v>
      </c>
      <c r="K43" s="32"/>
      <c r="L43" s="32">
        <f t="shared" si="14"/>
        <v>188.85000000000002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150</v>
      </c>
      <c r="G44" s="40">
        <v>3.95</v>
      </c>
      <c r="H44" s="40">
        <v>11.49</v>
      </c>
      <c r="I44" s="40">
        <v>47.23</v>
      </c>
      <c r="J44" s="40">
        <v>308.16000000000003</v>
      </c>
      <c r="K44" s="41" t="s">
        <v>78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75</v>
      </c>
      <c r="F45" s="43">
        <v>100</v>
      </c>
      <c r="G45" s="43">
        <v>0.4</v>
      </c>
      <c r="H45" s="43">
        <v>0.4</v>
      </c>
      <c r="I45" s="43">
        <v>11.3</v>
      </c>
      <c r="J45" s="43">
        <v>50.4</v>
      </c>
      <c r="K45" s="44" t="s">
        <v>76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80</v>
      </c>
      <c r="F46" s="43">
        <v>200</v>
      </c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43</v>
      </c>
      <c r="E49" s="42" t="s">
        <v>79</v>
      </c>
      <c r="F49" s="43">
        <v>50</v>
      </c>
      <c r="G49" s="43">
        <v>4.3099999999999996</v>
      </c>
      <c r="H49" s="43">
        <v>1.87</v>
      </c>
      <c r="I49" s="43">
        <v>29.72</v>
      </c>
      <c r="J49" s="43">
        <v>152.94999999999999</v>
      </c>
      <c r="K49" s="44" t="s">
        <v>47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8.66</v>
      </c>
      <c r="H51" s="19">
        <f t="shared" ref="H51" si="16">SUM(H44:H50)</f>
        <v>13.760000000000002</v>
      </c>
      <c r="I51" s="19">
        <f t="shared" ref="I51" si="17">SUM(I44:I50)</f>
        <v>88.25</v>
      </c>
      <c r="J51" s="19">
        <f t="shared" ref="J51" si="18">SUM(J44:J50)</f>
        <v>511.51</v>
      </c>
      <c r="K51" s="25"/>
      <c r="L51" s="19"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5.62</v>
      </c>
      <c r="H53" s="43">
        <v>8.4700000000000006</v>
      </c>
      <c r="I53" s="43">
        <v>6.69</v>
      </c>
      <c r="J53" s="43">
        <v>125.47</v>
      </c>
      <c r="K53" s="44" t="s">
        <v>47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82</v>
      </c>
      <c r="F54" s="43">
        <v>200</v>
      </c>
      <c r="G54" s="43">
        <v>12.15</v>
      </c>
      <c r="H54" s="43">
        <v>11.38</v>
      </c>
      <c r="I54" s="43">
        <v>30.55</v>
      </c>
      <c r="J54" s="43">
        <v>273.24</v>
      </c>
      <c r="K54" s="44" t="s">
        <v>50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0.68</v>
      </c>
      <c r="H56" s="43">
        <v>0.28000000000000003</v>
      </c>
      <c r="I56" s="43">
        <v>29.62</v>
      </c>
      <c r="J56" s="43">
        <v>123.72</v>
      </c>
      <c r="K56" s="44" t="s">
        <v>86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35</v>
      </c>
      <c r="G57" s="43">
        <v>2.66</v>
      </c>
      <c r="H57" s="43">
        <v>0.28000000000000003</v>
      </c>
      <c r="I57" s="43">
        <v>17.22</v>
      </c>
      <c r="J57" s="43">
        <v>82.04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2.04</v>
      </c>
      <c r="H58" s="43">
        <v>0.39</v>
      </c>
      <c r="I58" s="43">
        <v>11.94</v>
      </c>
      <c r="J58" s="43">
        <v>59.43</v>
      </c>
      <c r="K58" s="44" t="s">
        <v>45</v>
      </c>
      <c r="L58" s="43"/>
    </row>
    <row r="59" spans="1:12" ht="15" x14ac:dyDescent="0.25">
      <c r="A59" s="23"/>
      <c r="B59" s="15"/>
      <c r="C59" s="11"/>
      <c r="D59" s="6" t="s">
        <v>43</v>
      </c>
      <c r="E59" s="42" t="s">
        <v>83</v>
      </c>
      <c r="F59" s="43">
        <v>50</v>
      </c>
      <c r="G59" s="43">
        <v>3.35</v>
      </c>
      <c r="H59" s="43">
        <v>1.89</v>
      </c>
      <c r="I59" s="43">
        <v>22.39</v>
      </c>
      <c r="J59" s="43">
        <v>119.97</v>
      </c>
      <c r="K59" s="44" t="s">
        <v>84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19">SUM(G52:G60)</f>
        <v>26.5</v>
      </c>
      <c r="H61" s="19">
        <f t="shared" ref="H61" si="20">SUM(H52:H60)</f>
        <v>22.690000000000005</v>
      </c>
      <c r="I61" s="19">
        <f t="shared" ref="I61" si="21">SUM(I52:I60)</f>
        <v>118.41</v>
      </c>
      <c r="J61" s="19">
        <f t="shared" ref="J61" si="22">SUM(J52:J60)</f>
        <v>783.87</v>
      </c>
      <c r="K61" s="25"/>
      <c r="L61" s="19">
        <v>110.17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1215</v>
      </c>
      <c r="G62" s="32">
        <f t="shared" ref="G62" si="23">G51+G61</f>
        <v>35.159999999999997</v>
      </c>
      <c r="H62" s="32">
        <f t="shared" ref="H62" si="24">H51+H61</f>
        <v>36.450000000000003</v>
      </c>
      <c r="I62" s="32">
        <f t="shared" ref="I62" si="25">I51+I61</f>
        <v>206.66</v>
      </c>
      <c r="J62" s="32">
        <f t="shared" ref="J62:L62" si="26">J51+J61</f>
        <v>1295.3800000000001</v>
      </c>
      <c r="K62" s="32"/>
      <c r="L62" s="32">
        <f t="shared" si="26"/>
        <v>188.85000000000002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205</v>
      </c>
      <c r="G63" s="40">
        <v>8.57</v>
      </c>
      <c r="H63" s="40">
        <v>7.64</v>
      </c>
      <c r="I63" s="40">
        <v>42.52</v>
      </c>
      <c r="J63" s="40">
        <v>273.12</v>
      </c>
      <c r="K63" s="41" t="s">
        <v>88</v>
      </c>
      <c r="L63" s="40"/>
    </row>
    <row r="64" spans="1:12" ht="25.5" x14ac:dyDescent="0.25">
      <c r="A64" s="23"/>
      <c r="B64" s="15"/>
      <c r="C64" s="11"/>
      <c r="D64" s="6" t="s">
        <v>26</v>
      </c>
      <c r="E64" s="42" t="s">
        <v>56</v>
      </c>
      <c r="F64" s="43">
        <v>70</v>
      </c>
      <c r="G64" s="43">
        <v>1.1000000000000001</v>
      </c>
      <c r="H64" s="43">
        <v>0.37</v>
      </c>
      <c r="I64" s="43">
        <v>15.33</v>
      </c>
      <c r="J64" s="43">
        <v>68.989999999999995</v>
      </c>
      <c r="K64" s="44" t="s">
        <v>41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0.06</v>
      </c>
      <c r="H65" s="43">
        <v>0.1</v>
      </c>
      <c r="I65" s="43">
        <v>19</v>
      </c>
      <c r="J65" s="43">
        <v>88</v>
      </c>
      <c r="K65" s="44" t="s">
        <v>47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90</v>
      </c>
      <c r="F66" s="43">
        <v>20</v>
      </c>
      <c r="G66" s="43">
        <v>1.52</v>
      </c>
      <c r="H66" s="43">
        <v>0.16</v>
      </c>
      <c r="I66" s="43">
        <v>9.84</v>
      </c>
      <c r="J66" s="43">
        <v>46.88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91</v>
      </c>
      <c r="F68" s="43">
        <v>10</v>
      </c>
      <c r="G68" s="43">
        <v>0.12</v>
      </c>
      <c r="H68" s="43">
        <v>0.21</v>
      </c>
      <c r="I68" s="43"/>
      <c r="J68" s="43">
        <v>2.35</v>
      </c>
      <c r="K68" s="44" t="s">
        <v>47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27">SUM(G63:G69)</f>
        <v>11.37</v>
      </c>
      <c r="H70" s="19">
        <f t="shared" ref="H70" si="28">SUM(H63:H69)</f>
        <v>8.48</v>
      </c>
      <c r="I70" s="19">
        <f t="shared" ref="I70" si="29">SUM(I63:I69)</f>
        <v>86.69</v>
      </c>
      <c r="J70" s="19">
        <f t="shared" ref="J70" si="30">SUM(J63:J69)</f>
        <v>479.34000000000003</v>
      </c>
      <c r="K70" s="25"/>
      <c r="L70" s="19"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1.66</v>
      </c>
      <c r="H72" s="43">
        <v>4.0599999999999996</v>
      </c>
      <c r="I72" s="43">
        <v>11.02</v>
      </c>
      <c r="J72" s="43">
        <v>87.26</v>
      </c>
      <c r="K72" s="44" t="s">
        <v>93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94</v>
      </c>
      <c r="F73" s="43">
        <v>100</v>
      </c>
      <c r="G73" s="43">
        <v>5.68</v>
      </c>
      <c r="H73" s="43">
        <v>17.34</v>
      </c>
      <c r="I73" s="43">
        <v>8.2899999999999991</v>
      </c>
      <c r="J73" s="43">
        <v>211.91</v>
      </c>
      <c r="K73" s="44" t="s">
        <v>47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95</v>
      </c>
      <c r="F74" s="43">
        <v>150</v>
      </c>
      <c r="G74" s="43">
        <v>3.3</v>
      </c>
      <c r="H74" s="43">
        <v>4.9800000000000004</v>
      </c>
      <c r="I74" s="43">
        <v>22.06</v>
      </c>
      <c r="J74" s="43">
        <v>146.26</v>
      </c>
      <c r="K74" s="44" t="s">
        <v>96</v>
      </c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97</v>
      </c>
      <c r="F75" s="43">
        <v>200</v>
      </c>
      <c r="G75" s="43">
        <v>0.16</v>
      </c>
      <c r="H75" s="43">
        <v>0.06</v>
      </c>
      <c r="I75" s="43">
        <v>21.88</v>
      </c>
      <c r="J75" s="43">
        <v>88.7</v>
      </c>
      <c r="K75" s="44" t="s">
        <v>98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35</v>
      </c>
      <c r="G76" s="43">
        <v>2.66</v>
      </c>
      <c r="H76" s="43">
        <v>0.28000000000000003</v>
      </c>
      <c r="I76" s="43">
        <v>17.22</v>
      </c>
      <c r="J76" s="43">
        <v>82.04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43</v>
      </c>
      <c r="E78" s="42" t="s">
        <v>99</v>
      </c>
      <c r="F78" s="43">
        <v>40</v>
      </c>
      <c r="G78" s="43">
        <v>3.12</v>
      </c>
      <c r="H78" s="43">
        <v>2.98</v>
      </c>
      <c r="I78" s="43">
        <v>25.74</v>
      </c>
      <c r="J78" s="43">
        <v>142.26</v>
      </c>
      <c r="K78" s="44" t="s">
        <v>47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1">SUM(G71:G79)</f>
        <v>16.580000000000002</v>
      </c>
      <c r="H80" s="19">
        <f t="shared" ref="H80" si="32">SUM(H71:H79)</f>
        <v>29.7</v>
      </c>
      <c r="I80" s="19">
        <f t="shared" ref="I80" si="33">SUM(I71:I79)</f>
        <v>106.21</v>
      </c>
      <c r="J80" s="19">
        <f t="shared" ref="J80" si="34">SUM(J71:J79)</f>
        <v>758.43</v>
      </c>
      <c r="K80" s="25"/>
      <c r="L80" s="19">
        <v>110.17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1230</v>
      </c>
      <c r="G81" s="32">
        <f t="shared" ref="G81" si="35">G70+G80</f>
        <v>27.950000000000003</v>
      </c>
      <c r="H81" s="32">
        <f t="shared" ref="H81" si="36">H70+H80</f>
        <v>38.18</v>
      </c>
      <c r="I81" s="32">
        <f t="shared" ref="I81" si="37">I70+I80</f>
        <v>192.89999999999998</v>
      </c>
      <c r="J81" s="32">
        <f t="shared" ref="J81:L81" si="38">J70+J80</f>
        <v>1237.77</v>
      </c>
      <c r="K81" s="32"/>
      <c r="L81" s="32">
        <f t="shared" si="38"/>
        <v>188.85000000000002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190</v>
      </c>
      <c r="G82" s="40">
        <v>14.75</v>
      </c>
      <c r="H82" s="40">
        <v>14.29</v>
      </c>
      <c r="I82" s="40">
        <v>41.67</v>
      </c>
      <c r="J82" s="40">
        <v>354.32</v>
      </c>
      <c r="K82" s="41" t="s">
        <v>47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75</v>
      </c>
      <c r="F83" s="43">
        <v>100</v>
      </c>
      <c r="G83" s="43">
        <v>0.4</v>
      </c>
      <c r="H83" s="43">
        <v>0.4</v>
      </c>
      <c r="I83" s="43">
        <v>11.3</v>
      </c>
      <c r="J83" s="43">
        <v>50.4</v>
      </c>
      <c r="K83" s="44" t="s">
        <v>76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/>
      <c r="H84" s="43"/>
      <c r="I84" s="43">
        <v>14.97</v>
      </c>
      <c r="J84" s="43">
        <v>66.180000000000007</v>
      </c>
      <c r="K84" s="44" t="s">
        <v>49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59</v>
      </c>
      <c r="F85" s="43">
        <v>35</v>
      </c>
      <c r="G85" s="43">
        <v>2.63</v>
      </c>
      <c r="H85" s="43">
        <v>1.02</v>
      </c>
      <c r="I85" s="43">
        <v>17.989999999999998</v>
      </c>
      <c r="J85" s="43">
        <v>91.6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39">SUM(G82:G88)</f>
        <v>17.78</v>
      </c>
      <c r="H89" s="19">
        <f t="shared" ref="H89" si="40">SUM(H82:H88)</f>
        <v>15.709999999999999</v>
      </c>
      <c r="I89" s="19">
        <f t="shared" ref="I89" si="41">SUM(I82:I88)</f>
        <v>85.929999999999993</v>
      </c>
      <c r="J89" s="19">
        <f t="shared" ref="J89" si="42">SUM(J82:J88)</f>
        <v>562.5</v>
      </c>
      <c r="K89" s="25"/>
      <c r="L89" s="19"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60</v>
      </c>
      <c r="G90" s="43">
        <v>0.53</v>
      </c>
      <c r="H90" s="43">
        <v>7.0000000000000007E-2</v>
      </c>
      <c r="I90" s="43">
        <v>1.1299999999999999</v>
      </c>
      <c r="J90" s="43">
        <v>7.27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102</v>
      </c>
      <c r="F91" s="43">
        <v>200</v>
      </c>
      <c r="G91" s="43">
        <v>11.31</v>
      </c>
      <c r="H91" s="43">
        <v>9.48</v>
      </c>
      <c r="I91" s="43">
        <v>15.8</v>
      </c>
      <c r="J91" s="43">
        <v>193.72</v>
      </c>
      <c r="K91" s="44" t="s">
        <v>103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104</v>
      </c>
      <c r="F92" s="43">
        <v>225</v>
      </c>
      <c r="G92" s="43">
        <v>6.23</v>
      </c>
      <c r="H92" s="43">
        <v>13.24</v>
      </c>
      <c r="I92" s="43">
        <v>38.590000000000003</v>
      </c>
      <c r="J92" s="43">
        <v>298.39</v>
      </c>
      <c r="K92" s="44" t="s">
        <v>47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105</v>
      </c>
      <c r="F94" s="43">
        <v>200</v>
      </c>
      <c r="G94" s="43">
        <v>0.26</v>
      </c>
      <c r="H94" s="43">
        <v>0.11</v>
      </c>
      <c r="I94" s="43">
        <v>25.88</v>
      </c>
      <c r="J94" s="43">
        <v>105.55</v>
      </c>
      <c r="K94" s="44" t="s">
        <v>106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108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43</v>
      </c>
      <c r="E97" s="42" t="s">
        <v>107</v>
      </c>
      <c r="F97" s="43">
        <v>35</v>
      </c>
      <c r="G97" s="43">
        <v>1.64</v>
      </c>
      <c r="H97" s="43">
        <v>5.74</v>
      </c>
      <c r="I97" s="43">
        <v>14.41</v>
      </c>
      <c r="J97" s="43">
        <v>115.86</v>
      </c>
      <c r="K97" s="44" t="s">
        <v>47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3">SUM(G90:G98)</f>
        <v>23.770000000000003</v>
      </c>
      <c r="H99" s="19">
        <f t="shared" ref="H99" si="44">SUM(H90:H98)</f>
        <v>29.04</v>
      </c>
      <c r="I99" s="19">
        <f t="shared" ref="I99" si="45">SUM(I90:I98)</f>
        <v>120.41</v>
      </c>
      <c r="J99" s="19">
        <f t="shared" ref="J99" si="46">SUM(J90:J98)</f>
        <v>837.99</v>
      </c>
      <c r="K99" s="25"/>
      <c r="L99" s="19">
        <v>110.17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1295</v>
      </c>
      <c r="G100" s="32">
        <f t="shared" ref="G100" si="47">G89+G99</f>
        <v>41.550000000000004</v>
      </c>
      <c r="H100" s="32">
        <f t="shared" ref="H100" si="48">H89+H99</f>
        <v>44.75</v>
      </c>
      <c r="I100" s="32">
        <f t="shared" ref="I100" si="49">I89+I99</f>
        <v>206.33999999999997</v>
      </c>
      <c r="J100" s="32">
        <f t="shared" ref="J100:L100" si="50">J89+J99</f>
        <v>1400.49</v>
      </c>
      <c r="K100" s="32"/>
      <c r="L100" s="32">
        <f t="shared" si="50"/>
        <v>188.85000000000002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205</v>
      </c>
      <c r="G101" s="40">
        <v>8.57</v>
      </c>
      <c r="H101" s="40">
        <v>8.64</v>
      </c>
      <c r="I101" s="40">
        <v>39.82</v>
      </c>
      <c r="J101" s="40">
        <v>271.32</v>
      </c>
      <c r="K101" s="41" t="s">
        <v>110</v>
      </c>
      <c r="L101" s="40"/>
    </row>
    <row r="102" spans="1:12" ht="25.5" x14ac:dyDescent="0.25">
      <c r="A102" s="23"/>
      <c r="B102" s="15"/>
      <c r="C102" s="11"/>
      <c r="D102" s="6" t="s">
        <v>26</v>
      </c>
      <c r="E102" s="42" t="s">
        <v>75</v>
      </c>
      <c r="F102" s="43">
        <v>75</v>
      </c>
      <c r="G102" s="43">
        <v>0.3</v>
      </c>
      <c r="H102" s="43">
        <v>0.3</v>
      </c>
      <c r="I102" s="43">
        <v>7.35</v>
      </c>
      <c r="J102" s="43">
        <v>33.299999999999997</v>
      </c>
      <c r="K102" s="44" t="s">
        <v>41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/>
      <c r="H103" s="43"/>
      <c r="I103" s="43">
        <v>14.97</v>
      </c>
      <c r="J103" s="43">
        <v>66.180000000000007</v>
      </c>
      <c r="K103" s="44" t="s">
        <v>49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21</v>
      </c>
      <c r="E106" s="42" t="s">
        <v>111</v>
      </c>
      <c r="F106" s="43">
        <v>40</v>
      </c>
      <c r="G106" s="43">
        <v>5.29</v>
      </c>
      <c r="H106" s="43">
        <v>6.78</v>
      </c>
      <c r="I106" s="43">
        <v>10.32</v>
      </c>
      <c r="J106" s="43">
        <v>123.5</v>
      </c>
      <c r="K106" s="44" t="s">
        <v>47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1">SUM(G101:G107)</f>
        <v>14.16</v>
      </c>
      <c r="H108" s="19">
        <f t="shared" si="51"/>
        <v>15.720000000000002</v>
      </c>
      <c r="I108" s="19">
        <f t="shared" si="51"/>
        <v>72.460000000000008</v>
      </c>
      <c r="J108" s="19">
        <f t="shared" si="51"/>
        <v>494.3</v>
      </c>
      <c r="K108" s="25"/>
      <c r="L108" s="19"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10.94</v>
      </c>
      <c r="H110" s="43">
        <v>11.88</v>
      </c>
      <c r="I110" s="43">
        <v>12.9</v>
      </c>
      <c r="J110" s="43">
        <v>202.26</v>
      </c>
      <c r="K110" s="44" t="s">
        <v>61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112</v>
      </c>
      <c r="F111" s="43">
        <v>90</v>
      </c>
      <c r="G111" s="43">
        <v>11.99</v>
      </c>
      <c r="H111" s="43">
        <v>13.04</v>
      </c>
      <c r="I111" s="43">
        <v>12.04</v>
      </c>
      <c r="J111" s="43">
        <v>213.49</v>
      </c>
      <c r="K111" s="44" t="s">
        <v>47</v>
      </c>
      <c r="L111" s="43"/>
    </row>
    <row r="112" spans="1:12" ht="38.25" x14ac:dyDescent="0.2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3.72</v>
      </c>
      <c r="H112" s="43">
        <v>5.51</v>
      </c>
      <c r="I112" s="43">
        <v>37.119999999999997</v>
      </c>
      <c r="J112" s="43">
        <v>212.9</v>
      </c>
      <c r="K112" s="44" t="s">
        <v>68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113</v>
      </c>
      <c r="F113" s="43">
        <v>200</v>
      </c>
      <c r="G113" s="43">
        <v>0.16</v>
      </c>
      <c r="H113" s="43">
        <v>0.06</v>
      </c>
      <c r="I113" s="43">
        <v>21.88</v>
      </c>
      <c r="J113" s="43">
        <v>88.7</v>
      </c>
      <c r="K113" s="44" t="s">
        <v>98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35</v>
      </c>
      <c r="G114" s="43">
        <v>2.66</v>
      </c>
      <c r="H114" s="43">
        <v>0.28000000000000003</v>
      </c>
      <c r="I114" s="43">
        <v>17.22</v>
      </c>
      <c r="J114" s="43">
        <v>82.04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43</v>
      </c>
      <c r="E116" s="42" t="s">
        <v>99</v>
      </c>
      <c r="F116" s="43">
        <v>50</v>
      </c>
      <c r="G116" s="43">
        <v>3.9</v>
      </c>
      <c r="H116" s="43">
        <v>3.72</v>
      </c>
      <c r="I116" s="43">
        <v>32.17</v>
      </c>
      <c r="J116" s="43">
        <v>177.76</v>
      </c>
      <c r="K116" s="44" t="s">
        <v>47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2">SUM(G109:G117)</f>
        <v>33.369999999999997</v>
      </c>
      <c r="H118" s="19">
        <f t="shared" si="52"/>
        <v>34.49</v>
      </c>
      <c r="I118" s="19">
        <f t="shared" si="52"/>
        <v>133.32999999999998</v>
      </c>
      <c r="J118" s="19">
        <f t="shared" si="52"/>
        <v>977.15</v>
      </c>
      <c r="K118" s="25"/>
      <c r="L118" s="19">
        <v>110.17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1245</v>
      </c>
      <c r="G119" s="32">
        <f t="shared" ref="G119" si="53">G108+G118</f>
        <v>47.53</v>
      </c>
      <c r="H119" s="32">
        <f t="shared" ref="H119" si="54">H108+H118</f>
        <v>50.210000000000008</v>
      </c>
      <c r="I119" s="32">
        <f t="shared" ref="I119" si="55">I108+I118</f>
        <v>205.79</v>
      </c>
      <c r="J119" s="32">
        <f t="shared" ref="J119:L119" si="56">J108+J118</f>
        <v>1471.45</v>
      </c>
      <c r="K119" s="32"/>
      <c r="L119" s="32">
        <f t="shared" si="56"/>
        <v>188.85000000000002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104</v>
      </c>
      <c r="F120" s="40">
        <v>225</v>
      </c>
      <c r="G120" s="40">
        <v>6.23</v>
      </c>
      <c r="H120" s="40">
        <v>13.24</v>
      </c>
      <c r="I120" s="40">
        <v>28.59</v>
      </c>
      <c r="J120" s="40">
        <v>298.39</v>
      </c>
      <c r="K120" s="41" t="s">
        <v>47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101</v>
      </c>
      <c r="F121" s="43">
        <v>60</v>
      </c>
      <c r="G121" s="43">
        <v>0.53</v>
      </c>
      <c r="H121" s="43">
        <v>7.0000000000000007E-2</v>
      </c>
      <c r="I121" s="43">
        <v>1.1299999999999999</v>
      </c>
      <c r="J121" s="43">
        <v>7.27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/>
      <c r="H122" s="43"/>
      <c r="I122" s="43">
        <v>14.97</v>
      </c>
      <c r="J122" s="43">
        <v>66.180000000000007</v>
      </c>
      <c r="K122" s="44" t="s">
        <v>49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59</v>
      </c>
      <c r="F123" s="43">
        <v>50</v>
      </c>
      <c r="G123" s="43">
        <v>3.75</v>
      </c>
      <c r="H123" s="43">
        <v>1.45</v>
      </c>
      <c r="I123" s="43">
        <v>25.7</v>
      </c>
      <c r="J123" s="43">
        <v>130.85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57">SUM(G120:G126)</f>
        <v>10.510000000000002</v>
      </c>
      <c r="H127" s="19">
        <f t="shared" si="57"/>
        <v>14.76</v>
      </c>
      <c r="I127" s="19">
        <f t="shared" si="57"/>
        <v>70.39</v>
      </c>
      <c r="J127" s="19">
        <f t="shared" si="57"/>
        <v>502.68999999999994</v>
      </c>
      <c r="K127" s="25"/>
      <c r="L127" s="19"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1.66</v>
      </c>
      <c r="H129" s="43">
        <v>4.0599999999999996</v>
      </c>
      <c r="I129" s="43">
        <v>11.02</v>
      </c>
      <c r="J129" s="43">
        <v>87.26</v>
      </c>
      <c r="K129" s="44" t="s">
        <v>93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114</v>
      </c>
      <c r="F130" s="43">
        <v>180</v>
      </c>
      <c r="G130" s="43">
        <v>7.65</v>
      </c>
      <c r="H130" s="43">
        <v>17.829999999999998</v>
      </c>
      <c r="I130" s="43">
        <v>17.84</v>
      </c>
      <c r="J130" s="43">
        <v>262.43</v>
      </c>
      <c r="K130" s="44" t="s">
        <v>115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105</v>
      </c>
      <c r="F132" s="43">
        <v>200</v>
      </c>
      <c r="G132" s="43">
        <v>0.26</v>
      </c>
      <c r="H132" s="43">
        <v>0.11</v>
      </c>
      <c r="I132" s="43">
        <v>25.88</v>
      </c>
      <c r="J132" s="43">
        <v>105.55</v>
      </c>
      <c r="K132" s="44" t="s">
        <v>106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93.76</v>
      </c>
      <c r="K133" s="44" t="s">
        <v>117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2.72</v>
      </c>
      <c r="H134" s="43">
        <v>0.52</v>
      </c>
      <c r="I134" s="43">
        <v>15.92</v>
      </c>
      <c r="J134" s="43">
        <v>79.239999999999995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 t="s">
        <v>43</v>
      </c>
      <c r="E135" s="42" t="s">
        <v>116</v>
      </c>
      <c r="F135" s="43">
        <v>50</v>
      </c>
      <c r="G135" s="43">
        <v>4.04</v>
      </c>
      <c r="H135" s="43">
        <v>3.38</v>
      </c>
      <c r="I135" s="43">
        <v>29.56</v>
      </c>
      <c r="J135" s="43">
        <v>164.82</v>
      </c>
      <c r="K135" s="44" t="s">
        <v>47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8">SUM(G128:G136)</f>
        <v>19.37</v>
      </c>
      <c r="H137" s="19">
        <f t="shared" si="58"/>
        <v>26.219999999999995</v>
      </c>
      <c r="I137" s="19">
        <f t="shared" si="58"/>
        <v>119.89999999999999</v>
      </c>
      <c r="J137" s="19">
        <f t="shared" si="58"/>
        <v>793.06</v>
      </c>
      <c r="K137" s="25"/>
      <c r="L137" s="19">
        <v>110.17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1245</v>
      </c>
      <c r="G138" s="32">
        <f t="shared" ref="G138" si="59">G127+G137</f>
        <v>29.880000000000003</v>
      </c>
      <c r="H138" s="32">
        <f t="shared" ref="H138" si="60">H127+H137</f>
        <v>40.98</v>
      </c>
      <c r="I138" s="32">
        <f t="shared" ref="I138" si="61">I127+I137</f>
        <v>190.29</v>
      </c>
      <c r="J138" s="32">
        <f t="shared" ref="J138:L138" si="62">J127+J137</f>
        <v>1295.75</v>
      </c>
      <c r="K138" s="32"/>
      <c r="L138" s="32">
        <f t="shared" si="62"/>
        <v>188.85000000000002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150</v>
      </c>
      <c r="G139" s="40">
        <v>3.95</v>
      </c>
      <c r="H139" s="40">
        <v>11.49</v>
      </c>
      <c r="I139" s="40">
        <v>47.23</v>
      </c>
      <c r="J139" s="40">
        <v>308.16000000000003</v>
      </c>
      <c r="K139" s="41" t="s">
        <v>78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75</v>
      </c>
      <c r="F140" s="43">
        <v>100</v>
      </c>
      <c r="G140" s="43">
        <v>0.4</v>
      </c>
      <c r="H140" s="43">
        <v>0.4</v>
      </c>
      <c r="I140" s="43">
        <v>11.3</v>
      </c>
      <c r="J140" s="43">
        <v>50.4</v>
      </c>
      <c r="K140" s="44" t="s">
        <v>76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80</v>
      </c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43</v>
      </c>
      <c r="E144" s="42" t="s">
        <v>79</v>
      </c>
      <c r="F144" s="43">
        <v>50</v>
      </c>
      <c r="G144" s="43">
        <v>4.3099999999999996</v>
      </c>
      <c r="H144" s="43">
        <v>1.87</v>
      </c>
      <c r="I144" s="43">
        <v>29.72</v>
      </c>
      <c r="J144" s="43">
        <v>152.94999999999999</v>
      </c>
      <c r="K144" s="44" t="s">
        <v>47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63">SUM(G139:G145)</f>
        <v>8.66</v>
      </c>
      <c r="H146" s="19">
        <f t="shared" si="63"/>
        <v>13.760000000000002</v>
      </c>
      <c r="I146" s="19">
        <f t="shared" si="63"/>
        <v>88.25</v>
      </c>
      <c r="J146" s="19">
        <f t="shared" si="63"/>
        <v>511.51</v>
      </c>
      <c r="K146" s="25"/>
      <c r="L146" s="19"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118</v>
      </c>
      <c r="F148" s="43">
        <v>200</v>
      </c>
      <c r="G148" s="43">
        <v>8.93</v>
      </c>
      <c r="H148" s="43">
        <v>9.76</v>
      </c>
      <c r="I148" s="43">
        <v>13.9</v>
      </c>
      <c r="J148" s="43">
        <v>179.15</v>
      </c>
      <c r="K148" s="44" t="s">
        <v>119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120</v>
      </c>
      <c r="F149" s="43">
        <v>100</v>
      </c>
      <c r="G149" s="43">
        <v>8.23</v>
      </c>
      <c r="H149" s="43">
        <v>10.039999999999999</v>
      </c>
      <c r="I149" s="43">
        <v>7.44</v>
      </c>
      <c r="J149" s="43">
        <v>152.99</v>
      </c>
      <c r="K149" s="44" t="s">
        <v>121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122</v>
      </c>
      <c r="F150" s="43">
        <v>150</v>
      </c>
      <c r="G150" s="43">
        <v>4.58</v>
      </c>
      <c r="H150" s="43">
        <v>4.8099999999999996</v>
      </c>
      <c r="I150" s="43">
        <v>22.12</v>
      </c>
      <c r="J150" s="43">
        <v>150.09</v>
      </c>
      <c r="K150" s="44" t="s">
        <v>123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124</v>
      </c>
      <c r="F151" s="43">
        <v>200</v>
      </c>
      <c r="G151" s="43">
        <v>0.18</v>
      </c>
      <c r="H151" s="43">
        <v>0.18</v>
      </c>
      <c r="I151" s="43">
        <v>28.36</v>
      </c>
      <c r="J151" s="43">
        <v>115.79</v>
      </c>
      <c r="K151" s="44" t="s">
        <v>51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43</v>
      </c>
      <c r="E154" s="42" t="s">
        <v>83</v>
      </c>
      <c r="F154" s="43">
        <v>40</v>
      </c>
      <c r="G154" s="43">
        <v>2.68</v>
      </c>
      <c r="H154" s="43">
        <v>1.51</v>
      </c>
      <c r="I154" s="43">
        <v>17.91</v>
      </c>
      <c r="J154" s="43">
        <v>95.95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64">SUM(G147:G155)</f>
        <v>26.12</v>
      </c>
      <c r="H156" s="19">
        <f t="shared" si="64"/>
        <v>26.459999999999997</v>
      </c>
      <c r="I156" s="19">
        <f t="shared" si="64"/>
        <v>99.57</v>
      </c>
      <c r="J156" s="19">
        <f t="shared" si="64"/>
        <v>740.85</v>
      </c>
      <c r="K156" s="25"/>
      <c r="L156" s="19">
        <v>110.17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1010</v>
      </c>
      <c r="G157" s="32">
        <f t="shared" ref="G157" si="65">G146+G156</f>
        <v>34.78</v>
      </c>
      <c r="H157" s="32">
        <f t="shared" ref="H157" si="66">H146+H156</f>
        <v>40.22</v>
      </c>
      <c r="I157" s="32">
        <f t="shared" ref="I157" si="67">I146+I156</f>
        <v>187.82</v>
      </c>
      <c r="J157" s="32">
        <f t="shared" ref="J157:L157" si="68">J146+J156</f>
        <v>1252.3600000000001</v>
      </c>
      <c r="K157" s="32"/>
      <c r="L157" s="32">
        <f t="shared" si="68"/>
        <v>188.85000000000002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205</v>
      </c>
      <c r="G158" s="40">
        <v>7.33</v>
      </c>
      <c r="H158" s="40">
        <v>7.65</v>
      </c>
      <c r="I158" s="40">
        <v>35.72</v>
      </c>
      <c r="J158" s="40">
        <v>241.05</v>
      </c>
      <c r="K158" s="41" t="s">
        <v>66</v>
      </c>
      <c r="L158" s="40"/>
    </row>
    <row r="159" spans="1:12" ht="15" x14ac:dyDescent="0.25">
      <c r="A159" s="23"/>
      <c r="B159" s="15"/>
      <c r="C159" s="11"/>
      <c r="D159" s="6" t="s">
        <v>43</v>
      </c>
      <c r="E159" s="42" t="s">
        <v>125</v>
      </c>
      <c r="F159" s="43">
        <v>46</v>
      </c>
      <c r="G159" s="43">
        <v>2.76</v>
      </c>
      <c r="H159" s="43">
        <v>1.66</v>
      </c>
      <c r="I159" s="43">
        <v>28.98</v>
      </c>
      <c r="J159" s="43">
        <v>141.86000000000001</v>
      </c>
      <c r="K159" s="44" t="s">
        <v>47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/>
      <c r="H160" s="43"/>
      <c r="I160" s="43">
        <v>14.97</v>
      </c>
      <c r="J160" s="43">
        <v>66.180000000000007</v>
      </c>
      <c r="K160" s="44" t="s">
        <v>126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127</v>
      </c>
      <c r="E163" s="42" t="s">
        <v>128</v>
      </c>
      <c r="F163" s="43">
        <v>125</v>
      </c>
      <c r="G163" s="43">
        <v>2.8</v>
      </c>
      <c r="H163" s="43">
        <v>2.5</v>
      </c>
      <c r="I163" s="43">
        <v>15</v>
      </c>
      <c r="J163" s="43">
        <v>93.7</v>
      </c>
      <c r="K163" s="44" t="s">
        <v>47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576</v>
      </c>
      <c r="G165" s="19">
        <f t="shared" ref="G165:J165" si="69">SUM(G158:G164)</f>
        <v>12.89</v>
      </c>
      <c r="H165" s="19">
        <f t="shared" si="69"/>
        <v>11.81</v>
      </c>
      <c r="I165" s="19">
        <f t="shared" si="69"/>
        <v>94.67</v>
      </c>
      <c r="J165" s="19">
        <f t="shared" si="69"/>
        <v>542.79000000000008</v>
      </c>
      <c r="K165" s="25"/>
      <c r="L165" s="19"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129</v>
      </c>
      <c r="F167" s="43">
        <v>200</v>
      </c>
      <c r="G167" s="43">
        <v>11.18</v>
      </c>
      <c r="H167" s="43">
        <v>12.32</v>
      </c>
      <c r="I167" s="43">
        <v>11.46</v>
      </c>
      <c r="J167" s="43">
        <v>201.39</v>
      </c>
      <c r="K167" s="44" t="s">
        <v>130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131</v>
      </c>
      <c r="F168" s="43">
        <v>100</v>
      </c>
      <c r="G168" s="43">
        <v>15.16</v>
      </c>
      <c r="H168" s="43">
        <v>17.63</v>
      </c>
      <c r="I168" s="43">
        <v>2.67</v>
      </c>
      <c r="J168" s="43">
        <v>229.99</v>
      </c>
      <c r="K168" s="44" t="s">
        <v>132</v>
      </c>
      <c r="L168" s="43"/>
    </row>
    <row r="169" spans="1:12" ht="25.5" x14ac:dyDescent="0.25">
      <c r="A169" s="23"/>
      <c r="B169" s="15"/>
      <c r="C169" s="11"/>
      <c r="D169" s="7" t="s">
        <v>29</v>
      </c>
      <c r="E169" s="42" t="s">
        <v>133</v>
      </c>
      <c r="F169" s="43">
        <v>150</v>
      </c>
      <c r="G169" s="43">
        <v>4.5</v>
      </c>
      <c r="H169" s="43">
        <v>4.1500000000000004</v>
      </c>
      <c r="I169" s="43">
        <v>32.18</v>
      </c>
      <c r="J169" s="43">
        <v>184.07</v>
      </c>
      <c r="K169" s="44" t="s">
        <v>134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135</v>
      </c>
      <c r="F170" s="43">
        <v>200</v>
      </c>
      <c r="G170" s="43">
        <v>0.14000000000000001</v>
      </c>
      <c r="H170" s="43">
        <v>0.05</v>
      </c>
      <c r="I170" s="43">
        <v>12.95</v>
      </c>
      <c r="J170" s="43">
        <v>52.81</v>
      </c>
      <c r="K170" s="44" t="s">
        <v>47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93.76</v>
      </c>
      <c r="K171" s="44" t="s">
        <v>117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1.36</v>
      </c>
      <c r="H172" s="43">
        <v>0.26</v>
      </c>
      <c r="I172" s="43">
        <v>7.96</v>
      </c>
      <c r="J172" s="43">
        <v>39.619999999999997</v>
      </c>
      <c r="K172" s="44" t="s">
        <v>47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0">SUM(G166:G174)</f>
        <v>35.380000000000003</v>
      </c>
      <c r="H175" s="19">
        <f t="shared" si="70"/>
        <v>34.729999999999997</v>
      </c>
      <c r="I175" s="19">
        <f t="shared" si="70"/>
        <v>86.899999999999991</v>
      </c>
      <c r="J175" s="19">
        <f t="shared" si="70"/>
        <v>801.64</v>
      </c>
      <c r="K175" s="25"/>
      <c r="L175" s="19">
        <v>110.17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1286</v>
      </c>
      <c r="G176" s="32">
        <f t="shared" ref="G176" si="71">G165+G175</f>
        <v>48.27</v>
      </c>
      <c r="H176" s="32">
        <f t="shared" ref="H176" si="72">H165+H175</f>
        <v>46.54</v>
      </c>
      <c r="I176" s="32">
        <f t="shared" ref="I176" si="73">I165+I175</f>
        <v>181.57</v>
      </c>
      <c r="J176" s="32">
        <f t="shared" ref="J176:L176" si="74">J165+J175</f>
        <v>1344.43</v>
      </c>
      <c r="K176" s="32"/>
      <c r="L176" s="32">
        <f t="shared" si="74"/>
        <v>188.85000000000002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137</v>
      </c>
      <c r="F177" s="40">
        <v>100</v>
      </c>
      <c r="G177" s="40">
        <v>9.41</v>
      </c>
      <c r="H177" s="40">
        <v>10.8</v>
      </c>
      <c r="I177" s="40">
        <v>12.74</v>
      </c>
      <c r="J177" s="40">
        <v>185.77</v>
      </c>
      <c r="K177" s="41" t="s">
        <v>138</v>
      </c>
      <c r="L177" s="40"/>
    </row>
    <row r="178" spans="1:12" ht="25.5" x14ac:dyDescent="0.25">
      <c r="A178" s="23"/>
      <c r="B178" s="15"/>
      <c r="C178" s="11"/>
      <c r="D178" s="6" t="s">
        <v>21</v>
      </c>
      <c r="E178" s="42" t="s">
        <v>139</v>
      </c>
      <c r="F178" s="43">
        <v>150</v>
      </c>
      <c r="G178" s="43">
        <v>5.65</v>
      </c>
      <c r="H178" s="43">
        <v>4.29</v>
      </c>
      <c r="I178" s="43">
        <v>36.020000000000003</v>
      </c>
      <c r="J178" s="43">
        <v>205.29</v>
      </c>
      <c r="K178" s="44" t="s">
        <v>140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141</v>
      </c>
      <c r="F179" s="43">
        <v>200</v>
      </c>
      <c r="G179" s="43">
        <v>0.08</v>
      </c>
      <c r="H179" s="43">
        <v>0.01</v>
      </c>
      <c r="I179" s="43">
        <v>15.21</v>
      </c>
      <c r="J179" s="43">
        <v>61.25</v>
      </c>
      <c r="K179" s="44" t="s">
        <v>142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59</v>
      </c>
      <c r="F180" s="43">
        <v>20</v>
      </c>
      <c r="G180" s="43">
        <v>1.5</v>
      </c>
      <c r="H180" s="43">
        <v>0.57999999999999996</v>
      </c>
      <c r="I180" s="43">
        <v>10.28</v>
      </c>
      <c r="J180" s="43">
        <v>52.34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6" t="s">
        <v>26</v>
      </c>
      <c r="E182" s="42" t="s">
        <v>75</v>
      </c>
      <c r="F182" s="43">
        <v>75</v>
      </c>
      <c r="G182" s="43">
        <v>0.3</v>
      </c>
      <c r="H182" s="43">
        <v>0.3</v>
      </c>
      <c r="I182" s="43">
        <v>7.35</v>
      </c>
      <c r="J182" s="43">
        <v>33.299999999999997</v>
      </c>
      <c r="K182" s="44" t="s">
        <v>136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75">SUM(G177:G183)</f>
        <v>16.940000000000001</v>
      </c>
      <c r="H184" s="19">
        <f t="shared" si="75"/>
        <v>15.98</v>
      </c>
      <c r="I184" s="19">
        <f t="shared" si="75"/>
        <v>81.599999999999994</v>
      </c>
      <c r="J184" s="19">
        <f t="shared" si="75"/>
        <v>537.94999999999993</v>
      </c>
      <c r="K184" s="25"/>
      <c r="L184" s="19"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143</v>
      </c>
      <c r="F185" s="43">
        <v>0.53</v>
      </c>
      <c r="G185" s="43">
        <v>7.0000000000000007E-2</v>
      </c>
      <c r="H185" s="43">
        <v>1.1299999999999999</v>
      </c>
      <c r="I185" s="43">
        <v>7.27</v>
      </c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102</v>
      </c>
      <c r="F186" s="43">
        <v>200</v>
      </c>
      <c r="G186" s="43">
        <v>11.31</v>
      </c>
      <c r="H186" s="43">
        <v>9.48</v>
      </c>
      <c r="I186" s="43">
        <v>15.8</v>
      </c>
      <c r="J186" s="43">
        <v>193.72</v>
      </c>
      <c r="K186" s="44" t="s">
        <v>103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144</v>
      </c>
      <c r="F187" s="43">
        <v>150</v>
      </c>
      <c r="G187" s="43">
        <v>20.21</v>
      </c>
      <c r="H187" s="43">
        <v>13.7</v>
      </c>
      <c r="I187" s="43">
        <v>34.1</v>
      </c>
      <c r="J187" s="43">
        <v>342</v>
      </c>
      <c r="K187" s="44" t="s">
        <v>47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38.25" x14ac:dyDescent="0.25">
      <c r="A189" s="23"/>
      <c r="B189" s="15"/>
      <c r="C189" s="11"/>
      <c r="D189" s="7" t="s">
        <v>30</v>
      </c>
      <c r="E189" s="42" t="s">
        <v>145</v>
      </c>
      <c r="F189" s="43">
        <v>200</v>
      </c>
      <c r="G189" s="43">
        <v>0.01</v>
      </c>
      <c r="H189" s="43">
        <v>0.01</v>
      </c>
      <c r="I189" s="43">
        <v>6.92</v>
      </c>
      <c r="J189" s="43">
        <v>27.76</v>
      </c>
      <c r="K189" s="44" t="s">
        <v>146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108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2.72</v>
      </c>
      <c r="H191" s="43">
        <v>0.52</v>
      </c>
      <c r="I191" s="43">
        <v>15.92</v>
      </c>
      <c r="J191" s="43">
        <v>79.239999999999995</v>
      </c>
      <c r="K191" s="44" t="s">
        <v>45</v>
      </c>
      <c r="L191" s="43"/>
    </row>
    <row r="192" spans="1:12" ht="15" x14ac:dyDescent="0.25">
      <c r="A192" s="23"/>
      <c r="B192" s="15"/>
      <c r="C192" s="11"/>
      <c r="D192" s="6" t="s">
        <v>43</v>
      </c>
      <c r="E192" s="42" t="s">
        <v>107</v>
      </c>
      <c r="F192" s="43">
        <v>35</v>
      </c>
      <c r="G192" s="43">
        <v>1.64</v>
      </c>
      <c r="H192" s="43">
        <v>5.74</v>
      </c>
      <c r="I192" s="43">
        <v>14.41</v>
      </c>
      <c r="J192" s="43">
        <v>115.86</v>
      </c>
      <c r="K192" s="44" t="s">
        <v>47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675.53</v>
      </c>
      <c r="G194" s="19">
        <f t="shared" ref="G194:J194" si="76">SUM(G185:G193)</f>
        <v>39.760000000000005</v>
      </c>
      <c r="H194" s="19">
        <f t="shared" si="76"/>
        <v>30.979999999999997</v>
      </c>
      <c r="I194" s="19">
        <f t="shared" si="76"/>
        <v>119.02</v>
      </c>
      <c r="J194" s="19">
        <f t="shared" si="76"/>
        <v>875.78000000000009</v>
      </c>
      <c r="K194" s="25"/>
      <c r="L194" s="19">
        <v>110.17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1220.53</v>
      </c>
      <c r="G195" s="32">
        <f t="shared" ref="G195" si="77">G184+G194</f>
        <v>56.7</v>
      </c>
      <c r="H195" s="32">
        <f t="shared" ref="H195" si="78">H184+H194</f>
        <v>46.959999999999994</v>
      </c>
      <c r="I195" s="32">
        <f t="shared" ref="I195" si="79">I184+I194</f>
        <v>200.62</v>
      </c>
      <c r="J195" s="32">
        <f t="shared" ref="J195:L195" si="80">J184+J194</f>
        <v>1413.73</v>
      </c>
      <c r="K195" s="32"/>
      <c r="L195" s="32">
        <f t="shared" si="80"/>
        <v>188.85000000000002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1222.653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40.715000000000003</v>
      </c>
      <c r="H196" s="34">
        <f t="shared" si="81"/>
        <v>43.661000000000001</v>
      </c>
      <c r="I196" s="34">
        <f t="shared" si="81"/>
        <v>196.541</v>
      </c>
      <c r="J196" s="34">
        <f t="shared" si="81"/>
        <v>1346.3430000000001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188.85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Ученик_3</cp:lastModifiedBy>
  <dcterms:created xsi:type="dcterms:W3CDTF">2022-05-16T14:23:56Z</dcterms:created>
  <dcterms:modified xsi:type="dcterms:W3CDTF">2025-02-25T05:49:51Z</dcterms:modified>
</cp:coreProperties>
</file>